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ard meetings\budgets\"/>
    </mc:Choice>
  </mc:AlternateContent>
  <xr:revisionPtr revIDLastSave="0" documentId="8_{E32717AC-7865-44C5-80BA-5EA64534791E}" xr6:coauthVersionLast="47" xr6:coauthVersionMax="47" xr10:uidLastSave="{00000000-0000-0000-0000-000000000000}"/>
  <bookViews>
    <workbookView xWindow="-108" yWindow="-108" windowWidth="23256" windowHeight="12456" xr2:uid="{DF058A80-EB1B-473D-A23D-0B42FBB34D92}"/>
  </bookViews>
  <sheets>
    <sheet name="budget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H29" i="1"/>
  <c r="H31" i="1" s="1"/>
  <c r="C29" i="1"/>
  <c r="C31" i="1" s="1"/>
  <c r="E6" i="1"/>
  <c r="E5" i="1"/>
  <c r="E4" i="1"/>
  <c r="E29" i="1" s="1"/>
  <c r="E31" i="1" s="1"/>
</calcChain>
</file>

<file path=xl/sharedStrings.xml><?xml version="1.0" encoding="utf-8"?>
<sst xmlns="http://schemas.openxmlformats.org/spreadsheetml/2006/main" count="43" uniqueCount="42">
  <si>
    <t>CORINTH FREE LIBRARY</t>
  </si>
  <si>
    <t>Budget for 2025</t>
  </si>
  <si>
    <t>ITEM</t>
  </si>
  <si>
    <t>BUDGETED                 2024</t>
  </si>
  <si>
    <t>YTD EXPENDED            LOCAL FUNDS</t>
  </si>
  <si>
    <t>BUDGET 2025</t>
  </si>
  <si>
    <t xml:space="preserve">Wages </t>
  </si>
  <si>
    <t>Retirement &amp; SS</t>
  </si>
  <si>
    <t>Employment insurance</t>
  </si>
  <si>
    <t>Payroll Admin</t>
  </si>
  <si>
    <t>Accounting Fess</t>
  </si>
  <si>
    <t>Other Professional Services</t>
  </si>
  <si>
    <t>Conferences &amp; Workshops</t>
  </si>
  <si>
    <t>Books</t>
  </si>
  <si>
    <t>Newspapers, Magazines</t>
  </si>
  <si>
    <t>Digital Materials</t>
  </si>
  <si>
    <t>Other Library Mtls-DVD, tapes etc</t>
  </si>
  <si>
    <t xml:space="preserve">Phone </t>
  </si>
  <si>
    <t>Postage</t>
  </si>
  <si>
    <t>Office Supplies</t>
  </si>
  <si>
    <t>Joint Automation SALS</t>
  </si>
  <si>
    <t>Copier</t>
  </si>
  <si>
    <t>Computers</t>
  </si>
  <si>
    <t>Other Equipment</t>
  </si>
  <si>
    <t>Electric</t>
  </si>
  <si>
    <t>Fuel</t>
  </si>
  <si>
    <t>Water</t>
  </si>
  <si>
    <t>Maint.-Cleaning, Grounds, furnace</t>
  </si>
  <si>
    <t>Property Insurance</t>
  </si>
  <si>
    <t>Miscellaneous</t>
  </si>
  <si>
    <t>Subtotal</t>
  </si>
  <si>
    <t>Special Projects</t>
  </si>
  <si>
    <t>Total</t>
  </si>
  <si>
    <t>ASSETS:</t>
  </si>
  <si>
    <t>CHECKBOOK BALANCE</t>
  </si>
  <si>
    <t xml:space="preserve"> </t>
  </si>
  <si>
    <t>CERTS OF DEPOSITS</t>
  </si>
  <si>
    <t>Matures 04/2024, 07/2024 &amp;07/2026</t>
  </si>
  <si>
    <t>25K first to mature</t>
  </si>
  <si>
    <t>SPECIAL CD-DONATIONS</t>
  </si>
  <si>
    <t>Matures 07/2027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</si>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</sst>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/>
    <xf numFmtId="44" fontId="3" fillId="0" borderId="6" xfId="1" applyFont="1" applyBorder="1"/>
    <xf numFmtId="44" fontId="3" fillId="0" borderId="7" xfId="1" applyFont="1" applyBorder="1"/>
    <xf numFmtId="44" fontId="3" fillId="0" borderId="8" xfId="1" applyFont="1" applyBorder="1"/>
    <xf numFmtId="44" fontId="3" fillId="0" borderId="9" xfId="1" applyFont="1" applyBorder="1"/>
    <xf numFmtId="44" fontId="3" fillId="0" borderId="10" xfId="1" applyFont="1" applyBorder="1"/>
    <xf numFmtId="44" fontId="3" fillId="0" borderId="0" xfId="0" applyNumberFormat="1" applyFont="1"/>
    <xf numFmtId="4" fontId="3" fillId="0" borderId="0" xfId="0" applyNumberFormat="1" applyFont="1"/>
    <xf numFmtId="0" fontId="2" fillId="0" borderId="0" xfId="0" applyFont="1"/>
    <xf numFmtId="44" fontId="3" fillId="0" borderId="0" xfId="1" applyFont="1"/>
    <xf numFmtId="0" fontId="2" fillId="0" borderId="10" xfId="0" applyFont="1" applyBorder="1"/>
    <xf numFmtId="44" fontId="3" fillId="0" borderId="11" xfId="1" applyFont="1" applyBorder="1"/>
    <xf numFmtId="44" fontId="3" fillId="0" borderId="1" xfId="1" applyFont="1" applyBorder="1"/>
    <xf numFmtId="0" fontId="2" fillId="0" borderId="12" xfId="0" applyFont="1" applyBorder="1"/>
    <xf numFmtId="44" fontId="3" fillId="0" borderId="13" xfId="1" applyFont="1" applyBorder="1"/>
    <xf numFmtId="44" fontId="3" fillId="0" borderId="5" xfId="1" applyFont="1" applyFill="1" applyBorder="1"/>
    <xf numFmtId="0" fontId="2" fillId="0" borderId="14" xfId="0" applyFont="1" applyBorder="1"/>
    <xf numFmtId="44" fontId="3" fillId="0" borderId="14" xfId="1" applyFont="1" applyBorder="1"/>
    <xf numFmtId="0" fontId="4" fillId="0" borderId="0" xfId="0" applyFont="1"/>
    <xf numFmtId="2" fontId="3" fillId="0" borderId="0" xfId="0" applyNumberFormat="1" applyFont="1"/>
    <xf numFmtId="164" fontId="3" fillId="0" borderId="15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ard%20meetings/2024_librarian's_report_&amp;_minutes/Corinth%20Free%20Library%202024-good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'24"/>
      <sheetName val="Sheet1"/>
      <sheetName val="!stQtr Treas."/>
      <sheetName val="2nd Qtr Treas"/>
      <sheetName val="3rd Qtr Treas"/>
      <sheetName val="4th Qtr Treas"/>
      <sheetName val="Budget 2025"/>
    </sheetNames>
    <sheetDataSet>
      <sheetData sheetId="0">
        <row r="188">
          <cell r="D188">
            <v>69263.789999999994</v>
          </cell>
          <cell r="E188">
            <v>11864.210000000001</v>
          </cell>
          <cell r="F188">
            <v>1106.75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43EB-71B8-49FE-A673-FD37396BA7C1}">
  <sheetPr>
    <pageSetUpPr fitToPage="1"/>
  </sheetPr>
  <dimension ref="A1:O43"/>
  <sheetViews>
    <sheetView tabSelected="1" topLeftCell="A22" workbookViewId="0">
      <selection activeCell="L35" sqref="L35"/>
    </sheetView>
  </sheetViews>
  <sheetFormatPr defaultColWidth="9.109375" defaultRowHeight="15.6" x14ac:dyDescent="0.3"/>
  <cols>
    <col min="1" max="1" width="30.21875" style="1" customWidth="1"/>
    <col min="2" max="2" width="2.109375" style="1" customWidth="1"/>
    <col min="3" max="3" width="16.44140625" style="1" customWidth="1"/>
    <col min="4" max="4" width="2.109375" style="1" customWidth="1"/>
    <col min="5" max="5" width="16.109375" style="1" customWidth="1"/>
    <col min="6" max="6" width="2" style="1" customWidth="1"/>
    <col min="7" max="7" width="2.109375" style="1" customWidth="1"/>
    <col min="8" max="8" width="15.44140625" style="1" customWidth="1"/>
    <col min="9" max="11" width="9.109375" style="1"/>
    <col min="12" max="12" width="14.88671875" style="1" bestFit="1" customWidth="1"/>
    <col min="13" max="14" width="9.109375" style="1"/>
    <col min="15" max="15" width="10.109375" style="1" bestFit="1" customWidth="1"/>
    <col min="16" max="16384" width="9.109375" style="1"/>
  </cols>
  <sheetData>
    <row r="1" spans="1:15" x14ac:dyDescent="0.3">
      <c r="A1" s="27" t="s">
        <v>0</v>
      </c>
      <c r="B1" s="27"/>
      <c r="C1" s="27"/>
      <c r="D1" s="27"/>
      <c r="E1" s="27"/>
      <c r="F1" s="27"/>
      <c r="G1" s="27"/>
      <c r="H1" s="27"/>
    </row>
    <row r="2" spans="1:15" ht="16.2" thickBot="1" x14ac:dyDescent="0.35">
      <c r="A2" s="28" t="s">
        <v>1</v>
      </c>
      <c r="B2" s="28"/>
      <c r="C2" s="28"/>
      <c r="D2" s="28"/>
      <c r="E2" s="28"/>
      <c r="F2" s="28"/>
      <c r="G2" s="28"/>
      <c r="H2" s="28"/>
    </row>
    <row r="3" spans="1:15" ht="31.2" x14ac:dyDescent="0.3">
      <c r="A3" s="2" t="s">
        <v>2</v>
      </c>
      <c r="B3" s="3"/>
      <c r="C3" s="4" t="s">
        <v>3</v>
      </c>
      <c r="D3" s="5"/>
      <c r="E3" s="5" t="s">
        <v>4</v>
      </c>
      <c r="F3" s="5"/>
      <c r="G3" s="3"/>
      <c r="H3" s="4" t="s">
        <v>5</v>
      </c>
    </row>
    <row r="4" spans="1:15" x14ac:dyDescent="0.3">
      <c r="A4" s="6" t="s">
        <v>6</v>
      </c>
      <c r="B4" s="7"/>
      <c r="C4" s="8">
        <v>73200</v>
      </c>
      <c r="D4" s="7"/>
      <c r="E4" s="9">
        <f>'[1]Expenses''24'!D188</f>
        <v>69263.789999999994</v>
      </c>
      <c r="F4" s="9"/>
      <c r="G4" s="7"/>
      <c r="H4" s="8">
        <v>76662.070000000007</v>
      </c>
    </row>
    <row r="5" spans="1:15" x14ac:dyDescent="0.3">
      <c r="A5" s="6" t="s">
        <v>7</v>
      </c>
      <c r="B5" s="10"/>
      <c r="C5" s="8">
        <v>13415</v>
      </c>
      <c r="D5" s="10"/>
      <c r="E5" s="9">
        <f>'[1]Expenses''24'!E188</f>
        <v>11864.210000000001</v>
      </c>
      <c r="F5" s="11"/>
      <c r="G5" s="10"/>
      <c r="H5" s="8">
        <v>10360.049999999999</v>
      </c>
    </row>
    <row r="6" spans="1:15" x14ac:dyDescent="0.3">
      <c r="A6" s="6" t="s">
        <v>8</v>
      </c>
      <c r="B6" s="10"/>
      <c r="C6" s="8">
        <v>1200</v>
      </c>
      <c r="D6" s="10"/>
      <c r="E6" s="9">
        <f>'[1]Expenses''24'!F188</f>
        <v>1106.75</v>
      </c>
      <c r="F6" s="11"/>
      <c r="G6" s="10"/>
      <c r="H6" s="8">
        <v>1200</v>
      </c>
    </row>
    <row r="7" spans="1:15" x14ac:dyDescent="0.3">
      <c r="A7" s="6" t="s">
        <v>9</v>
      </c>
      <c r="B7" s="10"/>
      <c r="C7" s="8">
        <v>750</v>
      </c>
      <c r="D7" s="10"/>
      <c r="E7" s="9">
        <v>782.99</v>
      </c>
      <c r="F7" s="11"/>
      <c r="G7" s="10"/>
      <c r="H7" s="8">
        <v>830</v>
      </c>
    </row>
    <row r="8" spans="1:15" x14ac:dyDescent="0.3">
      <c r="A8" s="6" t="s">
        <v>10</v>
      </c>
      <c r="B8" s="10"/>
      <c r="C8" s="8">
        <v>250</v>
      </c>
      <c r="D8" s="10"/>
      <c r="E8" s="9">
        <v>250</v>
      </c>
      <c r="F8" s="11"/>
      <c r="G8" s="10"/>
      <c r="H8" s="8">
        <v>300</v>
      </c>
      <c r="L8" s="12"/>
    </row>
    <row r="9" spans="1:15" x14ac:dyDescent="0.3">
      <c r="A9" s="6" t="s">
        <v>11</v>
      </c>
      <c r="B9" s="10"/>
      <c r="C9" s="8">
        <v>450</v>
      </c>
      <c r="D9" s="10"/>
      <c r="E9" s="9">
        <v>300</v>
      </c>
      <c r="F9" s="11"/>
      <c r="G9" s="10"/>
      <c r="H9" s="8">
        <v>400</v>
      </c>
    </row>
    <row r="10" spans="1:15" x14ac:dyDescent="0.3">
      <c r="A10" s="6" t="s">
        <v>12</v>
      </c>
      <c r="B10" s="10"/>
      <c r="C10" s="8">
        <v>300</v>
      </c>
      <c r="D10" s="10"/>
      <c r="E10" s="9">
        <v>141.84</v>
      </c>
      <c r="F10" s="11"/>
      <c r="G10" s="10"/>
      <c r="H10" s="8">
        <v>300</v>
      </c>
    </row>
    <row r="11" spans="1:15" x14ac:dyDescent="0.3">
      <c r="A11" s="6" t="s">
        <v>13</v>
      </c>
      <c r="B11" s="10"/>
      <c r="C11" s="8">
        <v>6700</v>
      </c>
      <c r="D11" s="10"/>
      <c r="E11" s="9">
        <v>5564.49</v>
      </c>
      <c r="F11" s="11"/>
      <c r="G11" s="10"/>
      <c r="H11" s="8">
        <v>7000</v>
      </c>
    </row>
    <row r="12" spans="1:15" x14ac:dyDescent="0.3">
      <c r="A12" s="6" t="s">
        <v>14</v>
      </c>
      <c r="B12" s="10"/>
      <c r="C12" s="8">
        <v>800</v>
      </c>
      <c r="D12" s="10"/>
      <c r="E12" s="9">
        <v>750.92</v>
      </c>
      <c r="F12" s="11"/>
      <c r="G12" s="10"/>
      <c r="H12" s="8">
        <v>800</v>
      </c>
      <c r="O12" s="13"/>
    </row>
    <row r="13" spans="1:15" x14ac:dyDescent="0.3">
      <c r="A13" s="6" t="s">
        <v>15</v>
      </c>
      <c r="B13" s="10"/>
      <c r="C13" s="8">
        <v>1000</v>
      </c>
      <c r="D13" s="10"/>
      <c r="E13" s="9">
        <v>1222.4000000000001</v>
      </c>
      <c r="F13" s="11"/>
      <c r="G13" s="10"/>
      <c r="H13" s="8">
        <v>1500</v>
      </c>
    </row>
    <row r="14" spans="1:15" x14ac:dyDescent="0.3">
      <c r="A14" s="6" t="s">
        <v>16</v>
      </c>
      <c r="B14" s="10"/>
      <c r="C14" s="8">
        <v>1500</v>
      </c>
      <c r="D14" s="10"/>
      <c r="E14" s="9">
        <v>787.45</v>
      </c>
      <c r="F14" s="11"/>
      <c r="G14" s="10"/>
      <c r="H14" s="8">
        <v>1000</v>
      </c>
    </row>
    <row r="15" spans="1:15" x14ac:dyDescent="0.3">
      <c r="A15" s="6" t="s">
        <v>17</v>
      </c>
      <c r="B15" s="10"/>
      <c r="C15" s="8">
        <v>800</v>
      </c>
      <c r="D15" s="10"/>
      <c r="E15" s="9">
        <v>860.67</v>
      </c>
      <c r="F15" s="11"/>
      <c r="G15" s="10"/>
      <c r="H15" s="8">
        <v>950</v>
      </c>
    </row>
    <row r="16" spans="1:15" x14ac:dyDescent="0.3">
      <c r="A16" s="6" t="s">
        <v>18</v>
      </c>
      <c r="B16" s="10"/>
      <c r="C16" s="8">
        <v>200</v>
      </c>
      <c r="D16" s="10"/>
      <c r="E16" s="9">
        <v>248.4</v>
      </c>
      <c r="F16" s="11"/>
      <c r="G16" s="10"/>
      <c r="H16" s="8">
        <v>300</v>
      </c>
    </row>
    <row r="17" spans="1:15" x14ac:dyDescent="0.3">
      <c r="A17" s="6" t="s">
        <v>19</v>
      </c>
      <c r="B17" s="10"/>
      <c r="C17" s="8">
        <v>1400</v>
      </c>
      <c r="D17" s="10"/>
      <c r="E17" s="9">
        <v>2614.2600000000002</v>
      </c>
      <c r="F17" s="11"/>
      <c r="G17" s="10"/>
      <c r="H17" s="8">
        <v>2700</v>
      </c>
    </row>
    <row r="18" spans="1:15" x14ac:dyDescent="0.3">
      <c r="A18" s="6" t="s">
        <v>20</v>
      </c>
      <c r="B18" s="10"/>
      <c r="C18" s="8">
        <v>5425</v>
      </c>
      <c r="D18" s="10"/>
      <c r="E18" s="9">
        <v>4501.22</v>
      </c>
      <c r="F18" s="11"/>
      <c r="G18" s="10"/>
      <c r="H18" s="8">
        <v>5000</v>
      </c>
    </row>
    <row r="19" spans="1:15" x14ac:dyDescent="0.3">
      <c r="A19" s="6" t="s">
        <v>21</v>
      </c>
      <c r="B19" s="10"/>
      <c r="C19" s="8">
        <v>100</v>
      </c>
      <c r="D19" s="10"/>
      <c r="E19" s="9">
        <v>121.47</v>
      </c>
      <c r="F19" s="11"/>
      <c r="G19" s="10"/>
      <c r="H19" s="8">
        <v>160</v>
      </c>
    </row>
    <row r="20" spans="1:15" x14ac:dyDescent="0.3">
      <c r="A20" s="6" t="s">
        <v>22</v>
      </c>
      <c r="B20" s="10"/>
      <c r="C20" s="8">
        <v>2000</v>
      </c>
      <c r="D20" s="10"/>
      <c r="E20" s="9">
        <v>1873.36</v>
      </c>
      <c r="F20" s="11"/>
      <c r="G20" s="10"/>
      <c r="H20" s="8">
        <v>2000</v>
      </c>
      <c r="M20" s="14"/>
      <c r="O20" s="15"/>
    </row>
    <row r="21" spans="1:15" x14ac:dyDescent="0.3">
      <c r="A21" s="1" t="s">
        <v>23</v>
      </c>
      <c r="B21" s="10"/>
      <c r="C21" s="8">
        <v>0</v>
      </c>
      <c r="D21" s="10"/>
      <c r="E21" s="9"/>
      <c r="F21" s="11"/>
      <c r="G21" s="10"/>
      <c r="H21" s="8"/>
      <c r="O21" s="15"/>
    </row>
    <row r="22" spans="1:15" x14ac:dyDescent="0.3">
      <c r="A22" s="1" t="s">
        <v>24</v>
      </c>
      <c r="B22" s="10"/>
      <c r="C22" s="8">
        <v>2200</v>
      </c>
      <c r="D22" s="10"/>
      <c r="E22" s="9">
        <v>1791.91</v>
      </c>
      <c r="F22" s="11"/>
      <c r="G22" s="10"/>
      <c r="H22" s="8">
        <v>2100</v>
      </c>
      <c r="O22" s="15"/>
    </row>
    <row r="23" spans="1:15" x14ac:dyDescent="0.3">
      <c r="A23" s="1" t="s">
        <v>25</v>
      </c>
      <c r="B23" s="10"/>
      <c r="C23" s="8">
        <v>4500</v>
      </c>
      <c r="D23" s="10"/>
      <c r="E23" s="9">
        <v>2451.69</v>
      </c>
      <c r="F23" s="11"/>
      <c r="G23" s="10"/>
      <c r="H23" s="8">
        <v>3300</v>
      </c>
      <c r="O23" s="15"/>
    </row>
    <row r="24" spans="1:15" x14ac:dyDescent="0.3">
      <c r="A24" s="1" t="s">
        <v>26</v>
      </c>
      <c r="B24" s="10"/>
      <c r="C24" s="8">
        <v>300</v>
      </c>
      <c r="D24" s="10"/>
      <c r="E24" s="9">
        <v>303.42</v>
      </c>
      <c r="F24" s="11"/>
      <c r="G24" s="10"/>
      <c r="H24" s="8">
        <v>275</v>
      </c>
      <c r="O24" s="15"/>
    </row>
    <row r="25" spans="1:15" x14ac:dyDescent="0.3">
      <c r="A25" s="1" t="s">
        <v>27</v>
      </c>
      <c r="B25" s="10"/>
      <c r="C25" s="8">
        <v>2000</v>
      </c>
      <c r="D25" s="10"/>
      <c r="E25" s="9">
        <v>7075.96</v>
      </c>
      <c r="F25" s="11"/>
      <c r="G25" s="10"/>
      <c r="H25" s="8">
        <v>2500</v>
      </c>
      <c r="O25" s="15"/>
    </row>
    <row r="26" spans="1:15" x14ac:dyDescent="0.3">
      <c r="A26" s="1" t="s">
        <v>28</v>
      </c>
      <c r="B26" s="10"/>
      <c r="C26" s="8">
        <v>3500</v>
      </c>
      <c r="D26" s="10"/>
      <c r="E26" s="9">
        <v>3895.26</v>
      </c>
      <c r="F26" s="11"/>
      <c r="G26" s="10"/>
      <c r="H26" s="8">
        <v>4000</v>
      </c>
      <c r="O26" s="15"/>
    </row>
    <row r="27" spans="1:15" x14ac:dyDescent="0.3">
      <c r="A27" s="1" t="s">
        <v>29</v>
      </c>
      <c r="B27" s="10"/>
      <c r="C27" s="8">
        <v>500</v>
      </c>
      <c r="D27" s="10"/>
      <c r="E27" s="9">
        <v>262.06</v>
      </c>
      <c r="F27" s="11"/>
      <c r="G27" s="10"/>
      <c r="H27" s="8">
        <v>500</v>
      </c>
      <c r="O27" s="15"/>
    </row>
    <row r="28" spans="1:15" ht="16.2" thickBot="1" x14ac:dyDescent="0.35">
      <c r="O28" s="15"/>
    </row>
    <row r="29" spans="1:15" ht="16.2" thickBot="1" x14ac:dyDescent="0.35">
      <c r="A29" s="16" t="s">
        <v>30</v>
      </c>
      <c r="B29" s="10"/>
      <c r="C29" s="17">
        <f>SUM(C4:C28)</f>
        <v>122490</v>
      </c>
      <c r="D29" s="10"/>
      <c r="E29" s="18">
        <f>SUM(E4:E28)</f>
        <v>118034.51999999999</v>
      </c>
      <c r="F29" s="10"/>
      <c r="G29" s="10"/>
      <c r="H29" s="17">
        <f>SUM(H4:H28)</f>
        <v>124137.12000000001</v>
      </c>
      <c r="O29" s="15"/>
    </row>
    <row r="30" spans="1:15" ht="16.2" thickBot="1" x14ac:dyDescent="0.35">
      <c r="A30" s="19" t="s">
        <v>31</v>
      </c>
      <c r="B30" s="10"/>
      <c r="C30" s="20">
        <v>0</v>
      </c>
      <c r="D30" s="10"/>
      <c r="E30" s="21">
        <v>0</v>
      </c>
      <c r="F30" s="10"/>
      <c r="G30" s="10"/>
      <c r="H30" s="20">
        <v>0</v>
      </c>
      <c r="O30" s="15"/>
    </row>
    <row r="31" spans="1:15" ht="16.2" thickBot="1" x14ac:dyDescent="0.35">
      <c r="A31" s="22" t="s">
        <v>32</v>
      </c>
      <c r="B31" s="10"/>
      <c r="C31" s="23">
        <f>C29+C30</f>
        <v>122490</v>
      </c>
      <c r="D31" s="10"/>
      <c r="E31" s="23">
        <f>E29+E30</f>
        <v>118034.51999999999</v>
      </c>
      <c r="F31" s="10"/>
      <c r="G31" s="10"/>
      <c r="H31" s="23">
        <f>H29+H30</f>
        <v>124137.12000000001</v>
      </c>
    </row>
    <row r="34" spans="1:8" x14ac:dyDescent="0.3">
      <c r="A34" s="24" t="s">
        <v>33</v>
      </c>
    </row>
    <row r="36" spans="1:8" x14ac:dyDescent="0.3">
      <c r="A36" s="1" t="s">
        <v>34</v>
      </c>
      <c r="E36" s="13">
        <v>35615.120000000003</v>
      </c>
      <c r="F36" s="1" t="s">
        <v>35</v>
      </c>
    </row>
    <row r="37" spans="1:8" x14ac:dyDescent="0.3">
      <c r="E37" s="25"/>
    </row>
    <row r="38" spans="1:8" x14ac:dyDescent="0.3">
      <c r="A38" s="1" t="s">
        <v>36</v>
      </c>
      <c r="E38" s="13">
        <v>58878.26</v>
      </c>
      <c r="H38" s="1" t="s">
        <v>37</v>
      </c>
    </row>
    <row r="39" spans="1:8" x14ac:dyDescent="0.3">
      <c r="E39" s="25" t="s">
        <v>35</v>
      </c>
      <c r="H39" s="1" t="s">
        <v>38</v>
      </c>
    </row>
    <row r="40" spans="1:8" x14ac:dyDescent="0.3">
      <c r="A40" s="1" t="s">
        <v>39</v>
      </c>
      <c r="E40" s="13">
        <v>92387.34</v>
      </c>
      <c r="H40" s="1" t="s">
        <v>40</v>
      </c>
    </row>
    <row r="41" spans="1:8" x14ac:dyDescent="0.3">
      <c r="E41" s="25"/>
    </row>
    <row r="42" spans="1:8" ht="16.2" thickBot="1" x14ac:dyDescent="0.35">
      <c r="A42" s="14" t="s">
        <v>41</v>
      </c>
      <c r="E42" s="26">
        <f>SUM(E36:E40)</f>
        <v>186880.72</v>
      </c>
    </row>
    <row r="43" spans="1:8" ht="16.2" thickTop="1" x14ac:dyDescent="0.3"/>
  </sheetData>
  <mergeCells count="2">
    <mergeCell ref="A1:H1"/>
    <mergeCell ref="A2:H2"/>
  </mergeCells>
  <pageMargins left="0.25" right="0.25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2025-01-07T16:53:22Z</cp:lastPrinted>
  <dcterms:created xsi:type="dcterms:W3CDTF">2025-01-06T19:11:20Z</dcterms:created>
  <dcterms:modified xsi:type="dcterms:W3CDTF">2025-02-04T16:44:43Z</dcterms:modified>
</cp:coreProperties>
</file>